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Документация\ТОТЕМСКИЙ\2024г\Очистка промышленных вод Завода\Закупочная_ДОК_2024_Очистка пром. вод Завода\"/>
    </mc:Choice>
  </mc:AlternateContent>
  <xr:revisionPtr revIDLastSave="0" documentId="13_ncr:1_{6DD98989-9F8E-4F45-9730-752CC8496D4C}" xr6:coauthVersionLast="47" xr6:coauthVersionMax="47" xr10:uidLastSave="{00000000-0000-0000-0000-000000000000}"/>
  <bookViews>
    <workbookView xWindow="-120" yWindow="-120" windowWidth="29040" windowHeight="15840" xr2:uid="{ADB30C8D-9DA7-4320-AD0C-2DE74B8B207A}"/>
  </bookViews>
  <sheets>
    <sheet name="Форма КП (3)" sheetId="4" r:id="rId1"/>
  </sheets>
  <definedNames>
    <definedName name="_xlnm.Print_Area" localSheetId="0">'Форма КП (3)'!$A$1:$F$8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4" l="1"/>
  <c r="H53" i="4"/>
  <c r="H10" i="4"/>
  <c r="H11" i="4"/>
  <c r="H12" i="4"/>
  <c r="H13" i="4"/>
  <c r="H55" i="4" s="1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9" i="4"/>
</calcChain>
</file>

<file path=xl/sharedStrings.xml><?xml version="1.0" encoding="utf-8"?>
<sst xmlns="http://schemas.openxmlformats.org/spreadsheetml/2006/main" count="170" uniqueCount="81">
  <si>
    <t>Общая  информация:</t>
  </si>
  <si>
    <t>Выполняемые работы</t>
  </si>
  <si>
    <t>Ед.изм</t>
  </si>
  <si>
    <t>Объем</t>
  </si>
  <si>
    <t>№ п/п</t>
  </si>
  <si>
    <t>Подрядчик</t>
  </si>
  <si>
    <t>Ведомость объемов работ и основных материалов</t>
  </si>
  <si>
    <t xml:space="preserve">Наименование и адрес Участника:  </t>
  </si>
  <si>
    <t xml:space="preserve">Контактное лицо: </t>
  </si>
  <si>
    <t xml:space="preserve">Тел. и адрес электронной почты:  </t>
  </si>
  <si>
    <t>Исполнитель работ</t>
  </si>
  <si>
    <t>цена за ед.</t>
  </si>
  <si>
    <t>ИТОГО</t>
  </si>
  <si>
    <t>сумма, руб. с НДС</t>
  </si>
  <si>
    <t>В том числе</t>
  </si>
  <si>
    <t>Общая стоимость основных материалов</t>
  </si>
  <si>
    <t>Общая стоимость выполнения работ</t>
  </si>
  <si>
    <t>В общую стоимость включено:</t>
  </si>
  <si>
    <t>Стоимость всех вспомогательных и расходных материалов, необходимых для выполнения работ</t>
  </si>
  <si>
    <t>Стоимость транспортных и пр. логистических расходов, связанных с выполнением работ и доставкой материалов</t>
  </si>
  <si>
    <t>Расходы, связанные с питаним, проживанием рабочего персонала и ИТР, командировочные расходы</t>
  </si>
  <si>
    <t>Расходы, связанные с привлечением спец техники и средств малой механизации</t>
  </si>
  <si>
    <t xml:space="preserve"> </t>
  </si>
  <si>
    <t xml:space="preserve">Условия поставки: </t>
  </si>
  <si>
    <t>Силами и за счёт поставщика</t>
  </si>
  <si>
    <t>Условия оплаты: </t>
  </si>
  <si>
    <t>Все цены указаны с НДС - ______ % с доставкой до склада покупателя.</t>
  </si>
  <si>
    <t>____________________________________</t>
  </si>
  <si>
    <t>(подпись, М.П.)</t>
  </si>
  <si>
    <t>(фамилия, имя, отчество подписавшего, должность)</t>
  </si>
  <si>
    <t>предоплата %</t>
  </si>
  <si>
    <t>окончательный расчёт %</t>
  </si>
  <si>
    <t xml:space="preserve"> срок, рабочих дней</t>
  </si>
  <si>
    <t xml:space="preserve"> Коммерческое предложение (Ведомость договорной цены)</t>
  </si>
  <si>
    <t>шт.</t>
  </si>
  <si>
    <r>
      <t xml:space="preserve">Обеспечение оборудованием, материалами для производства работ и их доставка осуществляется за счет </t>
    </r>
    <r>
      <rPr>
        <b/>
        <i/>
        <sz val="14"/>
        <color theme="1"/>
        <rFont val="Times New Roman"/>
        <family val="1"/>
        <charset val="204"/>
      </rPr>
      <t>Подрядчика</t>
    </r>
    <r>
      <rPr>
        <b/>
        <i/>
        <sz val="12"/>
        <color theme="1"/>
        <rFont val="Times New Roman"/>
        <family val="1"/>
        <charset val="204"/>
      </rPr>
      <t xml:space="preserve"> и его силами.</t>
    </r>
  </si>
  <si>
    <t>Цена включает в себя общую стоимость выполнения всех работ, включая стоимость строительных материалов, инструментов, расходов на перевозку, отгрузку, вывоз строительного мусора, складирование оборудования и строительных материалов, гарантийные обязательства, а также расходы по оплате всех необходимых налогов, пошлин и сборов и иные расходы, возникающие у Подрядчика в связи с исполнением обязательств по договору.</t>
  </si>
  <si>
    <t xml:space="preserve"> Объект расположен по адресу:  161308 Вологодская обл., Тотемский р-н, п. Мясокомбината, д. 15в</t>
  </si>
  <si>
    <r>
      <t>на выполнение комплекса мероприятий в рамках по</t>
    </r>
    <r>
      <rPr>
        <b/>
        <sz val="12"/>
        <color rgb="FFFF0000"/>
        <rFont val="Times New Roman"/>
        <family val="1"/>
        <charset val="204"/>
      </rPr>
      <t xml:space="preserve"> очистке (переработки) промышленных вод завода</t>
    </r>
    <r>
      <rPr>
        <b/>
        <sz val="12"/>
        <color theme="1"/>
        <rFont val="Times New Roman"/>
        <family val="1"/>
        <charset val="204"/>
      </rPr>
      <t xml:space="preserve"> с </t>
    </r>
    <r>
      <rPr>
        <b/>
        <sz val="12"/>
        <color rgb="FFFF0000"/>
        <rFont val="Times New Roman"/>
        <family val="1"/>
        <charset val="204"/>
      </rPr>
      <t>поставкой оборудования</t>
    </r>
    <r>
      <rPr>
        <b/>
        <sz val="12"/>
        <color theme="1"/>
        <rFont val="Times New Roman"/>
        <family val="1"/>
        <charset val="204"/>
      </rPr>
      <t xml:space="preserve"> для ООО «Маслозавод Тотемский»</t>
    </r>
  </si>
  <si>
    <t>Обучение специалистов заказчика</t>
  </si>
  <si>
    <t>Спецификация комплекса технологического оборудования</t>
  </si>
  <si>
    <t>Жироловка со скребковым механизмом</t>
  </si>
  <si>
    <t xml:space="preserve">Насос погружной  </t>
  </si>
  <si>
    <t>Емкость усреднительная</t>
  </si>
  <si>
    <t>Еврокуб</t>
  </si>
  <si>
    <t>Емкость для реагентов с мешалкой</t>
  </si>
  <si>
    <t>Насос дозировочный для реагентов</t>
  </si>
  <si>
    <t xml:space="preserve">Насос центробежный Q-19,5м3 </t>
  </si>
  <si>
    <t xml:space="preserve">Насос центробежный Q-55м3 </t>
  </si>
  <si>
    <t>Преобразователи частоты</t>
  </si>
  <si>
    <t>Флотатор напорный</t>
  </si>
  <si>
    <t>Флокулятор</t>
  </si>
  <si>
    <t>Зонд вытяжной с турбодефлектором и канальным вентилятором</t>
  </si>
  <si>
    <t>Насос винтовой</t>
  </si>
  <si>
    <t>Контейнер для обезвоживания шлама</t>
  </si>
  <si>
    <t xml:space="preserve">Акустический смеситель (САС-1) </t>
  </si>
  <si>
    <t xml:space="preserve">Генератор озона </t>
  </si>
  <si>
    <t>Эжектор</t>
  </si>
  <si>
    <t>Емкость сбора флотошлама</t>
  </si>
  <si>
    <t>Аппарат Активации Процессов</t>
  </si>
  <si>
    <t>Преобразователь частоты для ААП 30 кВт</t>
  </si>
  <si>
    <t>Насос для охлаждения масла</t>
  </si>
  <si>
    <t xml:space="preserve">Водяной тепловентилятор </t>
  </si>
  <si>
    <t>Мешалка на Еврокуб</t>
  </si>
  <si>
    <t>Эл.оборудование( лотки, светильники, кабель, гофра, розетки,  выключатели)</t>
  </si>
  <si>
    <t>Щит управления</t>
  </si>
  <si>
    <t>Трубы, фитинги, запорная арматура</t>
  </si>
  <si>
    <t>Фильтр магистральный Q=30m3</t>
  </si>
  <si>
    <t>Фильтр тонкой очистки Q=30m3</t>
  </si>
  <si>
    <t>РН-метр проточный</t>
  </si>
  <si>
    <t>Резервуар 1од биологическую очистку ж/б V=50м3</t>
  </si>
  <si>
    <t>Модуль легковозводимый из сэндвич-панелей под оборудование 12м х 12м х 4м</t>
  </si>
  <si>
    <t>Насос погружной для аварийной откачки стоков</t>
  </si>
  <si>
    <t>Шнековый обезвоживатель осадка</t>
  </si>
  <si>
    <t xml:space="preserve">Контроллер управления насосами </t>
  </si>
  <si>
    <t>Датчик уровня поплавковый</t>
  </si>
  <si>
    <t>Фильтровальные мешки</t>
  </si>
  <si>
    <t>Реагенты(комплект на ПНР)</t>
  </si>
  <si>
    <t>Расходомер</t>
  </si>
  <si>
    <t>Введение в эксплуатацию, включающее в себя пуск и наладку оборудования</t>
  </si>
  <si>
    <t>Разработка, транспортировка и монтаж Оборудования Переработки (очистки) Стоков Завода согласно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</si>
</sst>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i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9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Microsoft Sans Serif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/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" fillId="0" borderId="1" xfId="0" applyFont="1" applyBorder="1"/>
    <xf numFmtId="0" fontId="9" fillId="0" borderId="0" xfId="0" applyFont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/>
    </xf>
    <xf numFmtId="0" fontId="10" fillId="0" borderId="3" xfId="0" applyFont="1" applyBorder="1" applyAlignment="1">
      <alignment vertical="center"/>
    </xf>
    <xf numFmtId="164" fontId="21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0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2" fillId="4" borderId="1" xfId="0" applyFont="1" applyFill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3" fillId="2" borderId="1" xfId="0" applyFont="1" applyFill="1" applyBorder="1" applyAlignment="1">
      <alignment vertical="center" wrapText="1"/>
    </xf>
    <xf numFmtId="0" fontId="4" fillId="0" borderId="5" xfId="0" applyFont="1" applyBorder="1"/>
    <xf numFmtId="0" fontId="23" fillId="2" borderId="1" xfId="0" applyFont="1" applyFill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398A8-DE0C-4FCF-B97B-8D765DCBFE90}">
  <sheetPr>
    <pageSetUpPr fitToPage="1"/>
  </sheetPr>
  <dimension ref="A1:X78"/>
  <sheetViews>
    <sheetView tabSelected="1" zoomScaleNormal="100" zoomScaleSheetLayoutView="100" workbookViewId="0">
      <selection activeCell="N8" sqref="N8"/>
    </sheetView>
  </sheetViews>
  <sheetFormatPr defaultColWidth="8.85546875" defaultRowHeight="15.75" x14ac:dyDescent="0.25"/>
  <cols>
    <col min="1" max="1" width="7.7109375" style="17" customWidth="1"/>
    <col min="2" max="2" width="65.7109375" style="1" customWidth="1"/>
    <col min="3" max="3" width="0.7109375" style="1" customWidth="1"/>
    <col min="4" max="4" width="13.140625" style="17" customWidth="1"/>
    <col min="5" max="5" width="8.7109375" style="17" customWidth="1"/>
    <col min="6" max="6" width="12.28515625" style="17" customWidth="1"/>
    <col min="7" max="7" width="12.28515625" style="2" customWidth="1"/>
    <col min="8" max="8" width="15.140625" style="2" customWidth="1"/>
    <col min="9" max="9" width="8.85546875" style="2"/>
    <col min="10" max="13" width="0" style="2" hidden="1" customWidth="1"/>
    <col min="14" max="14" width="8.85546875" style="2"/>
    <col min="15" max="15" width="0" style="2" hidden="1" customWidth="1"/>
    <col min="16" max="16" width="13.7109375" style="2" hidden="1" customWidth="1"/>
    <col min="17" max="19" width="0" style="2" hidden="1" customWidth="1"/>
    <col min="20" max="24" width="8.85546875" style="2"/>
    <col min="25" max="16384" width="8.85546875" style="1"/>
  </cols>
  <sheetData>
    <row r="1" spans="1:9" x14ac:dyDescent="0.25">
      <c r="A1" s="42" t="s">
        <v>33</v>
      </c>
      <c r="B1" s="42"/>
      <c r="C1" s="42"/>
      <c r="D1" s="42"/>
      <c r="E1" s="42"/>
      <c r="F1" s="42"/>
      <c r="G1" s="42"/>
      <c r="H1" s="42"/>
    </row>
    <row r="2" spans="1:9" ht="34.5" customHeight="1" x14ac:dyDescent="0.25">
      <c r="A2" s="43" t="s">
        <v>38</v>
      </c>
      <c r="B2" s="43"/>
      <c r="C2" s="43"/>
      <c r="D2" s="43"/>
      <c r="E2" s="43"/>
      <c r="F2" s="43"/>
      <c r="G2" s="43"/>
      <c r="H2" s="43"/>
    </row>
    <row r="3" spans="1:9" x14ac:dyDescent="0.25">
      <c r="A3" s="44" t="s">
        <v>0</v>
      </c>
      <c r="B3" s="44"/>
      <c r="C3" s="44"/>
      <c r="D3" s="44"/>
      <c r="E3" s="44"/>
      <c r="F3" s="44"/>
      <c r="G3" s="6"/>
      <c r="H3" s="6"/>
    </row>
    <row r="4" spans="1:9" x14ac:dyDescent="0.25">
      <c r="A4" s="45" t="s">
        <v>7</v>
      </c>
      <c r="B4" s="45"/>
      <c r="C4" s="45"/>
      <c r="D4" s="45"/>
      <c r="E4" s="45"/>
      <c r="F4" s="45"/>
      <c r="G4" s="6"/>
      <c r="H4" s="6"/>
    </row>
    <row r="5" spans="1:9" x14ac:dyDescent="0.25">
      <c r="A5" s="45" t="s">
        <v>8</v>
      </c>
      <c r="B5" s="45"/>
      <c r="C5" s="45"/>
      <c r="D5" s="45"/>
      <c r="E5" s="45"/>
      <c r="F5" s="45"/>
      <c r="G5" s="6"/>
      <c r="H5" s="6"/>
    </row>
    <row r="6" spans="1:9" x14ac:dyDescent="0.25">
      <c r="A6" s="45" t="s">
        <v>9</v>
      </c>
      <c r="B6" s="45"/>
      <c r="C6" s="45"/>
      <c r="D6" s="45"/>
      <c r="E6" s="45"/>
      <c r="F6" s="45"/>
      <c r="G6" s="6"/>
      <c r="H6" s="6"/>
    </row>
    <row r="7" spans="1:9" ht="15.75" customHeight="1" x14ac:dyDescent="0.25">
      <c r="A7" s="40" t="s">
        <v>6</v>
      </c>
      <c r="B7" s="41"/>
      <c r="C7" s="41"/>
      <c r="D7" s="41"/>
      <c r="E7" s="41"/>
      <c r="F7" s="41"/>
      <c r="G7" s="3"/>
      <c r="H7" s="3"/>
    </row>
    <row r="8" spans="1:9" ht="25.5" x14ac:dyDescent="0.25">
      <c r="A8" s="46" t="s">
        <v>4</v>
      </c>
      <c r="B8" s="19" t="s">
        <v>1</v>
      </c>
      <c r="C8" s="19"/>
      <c r="D8" s="47" t="s">
        <v>10</v>
      </c>
      <c r="E8" s="47" t="s">
        <v>2</v>
      </c>
      <c r="F8" s="47" t="s">
        <v>3</v>
      </c>
      <c r="G8" s="47" t="s">
        <v>11</v>
      </c>
      <c r="H8" s="47" t="s">
        <v>13</v>
      </c>
      <c r="I8" s="4"/>
    </row>
    <row r="9" spans="1:9" ht="31.5" x14ac:dyDescent="0.25">
      <c r="A9" s="18">
        <v>1</v>
      </c>
      <c r="B9" s="49" t="s">
        <v>80</v>
      </c>
      <c r="C9" s="18">
        <v>1</v>
      </c>
      <c r="D9" s="18" t="s">
        <v>5</v>
      </c>
      <c r="E9" s="18" t="s">
        <v>34</v>
      </c>
      <c r="F9" s="18">
        <v>1</v>
      </c>
      <c r="G9" s="5"/>
      <c r="H9" s="54">
        <f>G9*F9</f>
        <v>0</v>
      </c>
    </row>
    <row r="10" spans="1:9" ht="31.5" x14ac:dyDescent="0.25">
      <c r="A10" s="18">
        <v>2</v>
      </c>
      <c r="B10" s="49" t="s">
        <v>79</v>
      </c>
      <c r="C10" s="18">
        <v>1</v>
      </c>
      <c r="D10" s="18" t="s">
        <v>5</v>
      </c>
      <c r="E10" s="18" t="s">
        <v>34</v>
      </c>
      <c r="F10" s="18">
        <v>1</v>
      </c>
      <c r="G10" s="5"/>
      <c r="H10" s="54">
        <f t="shared" ref="H10:H52" si="0">G10*F10</f>
        <v>0</v>
      </c>
    </row>
    <row r="11" spans="1:9" x14ac:dyDescent="0.25">
      <c r="A11" s="18">
        <v>3</v>
      </c>
      <c r="B11" s="50" t="s">
        <v>39</v>
      </c>
      <c r="C11" s="18">
        <v>1</v>
      </c>
      <c r="D11" s="18" t="s">
        <v>5</v>
      </c>
      <c r="E11" s="18" t="s">
        <v>34</v>
      </c>
      <c r="F11" s="18">
        <v>1</v>
      </c>
      <c r="G11" s="5"/>
      <c r="H11" s="54">
        <f t="shared" si="0"/>
        <v>0</v>
      </c>
    </row>
    <row r="12" spans="1:9" x14ac:dyDescent="0.25">
      <c r="A12" s="18"/>
      <c r="B12" s="48" t="s">
        <v>40</v>
      </c>
      <c r="C12" s="13"/>
      <c r="D12" s="18"/>
      <c r="E12" s="18"/>
      <c r="F12" s="18"/>
      <c r="G12" s="5"/>
      <c r="H12" s="54">
        <f t="shared" si="0"/>
        <v>0</v>
      </c>
    </row>
    <row r="13" spans="1:9" x14ac:dyDescent="0.25">
      <c r="A13" s="18">
        <v>1</v>
      </c>
      <c r="B13" s="51" t="s">
        <v>41</v>
      </c>
      <c r="C13" s="18">
        <v>2</v>
      </c>
      <c r="D13" s="18" t="s">
        <v>5</v>
      </c>
      <c r="E13" s="18" t="s">
        <v>34</v>
      </c>
      <c r="F13" s="53">
        <v>1</v>
      </c>
      <c r="G13" s="52"/>
      <c r="H13" s="54">
        <f t="shared" si="0"/>
        <v>0</v>
      </c>
    </row>
    <row r="14" spans="1:9" x14ac:dyDescent="0.25">
      <c r="A14" s="18">
        <v>2</v>
      </c>
      <c r="B14" s="51" t="s">
        <v>42</v>
      </c>
      <c r="C14" s="18">
        <v>2</v>
      </c>
      <c r="D14" s="18" t="s">
        <v>5</v>
      </c>
      <c r="E14" s="18" t="s">
        <v>34</v>
      </c>
      <c r="F14" s="53">
        <v>2</v>
      </c>
      <c r="G14" s="52"/>
      <c r="H14" s="54">
        <f t="shared" si="0"/>
        <v>0</v>
      </c>
    </row>
    <row r="15" spans="1:9" x14ac:dyDescent="0.25">
      <c r="A15" s="18">
        <v>3</v>
      </c>
      <c r="B15" s="51" t="s">
        <v>42</v>
      </c>
      <c r="C15" s="18">
        <v>2</v>
      </c>
      <c r="D15" s="18" t="s">
        <v>5</v>
      </c>
      <c r="E15" s="18" t="s">
        <v>34</v>
      </c>
      <c r="F15" s="53">
        <v>2</v>
      </c>
      <c r="G15" s="52"/>
      <c r="H15" s="54">
        <f t="shared" si="0"/>
        <v>0</v>
      </c>
    </row>
    <row r="16" spans="1:9" x14ac:dyDescent="0.25">
      <c r="A16" s="18">
        <v>4</v>
      </c>
      <c r="B16" s="51" t="s">
        <v>43</v>
      </c>
      <c r="C16" s="18">
        <v>2</v>
      </c>
      <c r="D16" s="18" t="s">
        <v>5</v>
      </c>
      <c r="E16" s="18" t="s">
        <v>34</v>
      </c>
      <c r="F16" s="53">
        <v>1</v>
      </c>
      <c r="G16" s="52"/>
      <c r="H16" s="54">
        <f t="shared" si="0"/>
        <v>0</v>
      </c>
    </row>
    <row r="17" spans="1:8" x14ac:dyDescent="0.25">
      <c r="A17" s="18">
        <v>5</v>
      </c>
      <c r="B17" s="51" t="s">
        <v>44</v>
      </c>
      <c r="C17" s="18">
        <v>2</v>
      </c>
      <c r="D17" s="18" t="s">
        <v>5</v>
      </c>
      <c r="E17" s="18" t="s">
        <v>34</v>
      </c>
      <c r="F17" s="53">
        <v>3</v>
      </c>
      <c r="G17" s="52"/>
      <c r="H17" s="54">
        <f t="shared" si="0"/>
        <v>0</v>
      </c>
    </row>
    <row r="18" spans="1:8" x14ac:dyDescent="0.25">
      <c r="A18" s="18">
        <v>6</v>
      </c>
      <c r="B18" s="51" t="s">
        <v>45</v>
      </c>
      <c r="C18" s="18">
        <v>2</v>
      </c>
      <c r="D18" s="18" t="s">
        <v>5</v>
      </c>
      <c r="E18" s="18" t="s">
        <v>34</v>
      </c>
      <c r="F18" s="53">
        <v>3</v>
      </c>
      <c r="G18" s="52"/>
      <c r="H18" s="54">
        <f t="shared" si="0"/>
        <v>0</v>
      </c>
    </row>
    <row r="19" spans="1:8" x14ac:dyDescent="0.25">
      <c r="A19" s="18">
        <v>7</v>
      </c>
      <c r="B19" s="51" t="s">
        <v>46</v>
      </c>
      <c r="C19" s="18">
        <v>2</v>
      </c>
      <c r="D19" s="18" t="s">
        <v>5</v>
      </c>
      <c r="E19" s="18" t="s">
        <v>34</v>
      </c>
      <c r="F19" s="53">
        <v>3</v>
      </c>
      <c r="G19" s="52"/>
      <c r="H19" s="54">
        <f t="shared" si="0"/>
        <v>0</v>
      </c>
    </row>
    <row r="20" spans="1:8" x14ac:dyDescent="0.25">
      <c r="A20" s="18">
        <v>8</v>
      </c>
      <c r="B20" s="51" t="s">
        <v>47</v>
      </c>
      <c r="C20" s="18">
        <v>2</v>
      </c>
      <c r="D20" s="18" t="s">
        <v>5</v>
      </c>
      <c r="E20" s="18" t="s">
        <v>34</v>
      </c>
      <c r="F20" s="53">
        <v>3</v>
      </c>
      <c r="G20" s="52"/>
      <c r="H20" s="54">
        <f t="shared" si="0"/>
        <v>0</v>
      </c>
    </row>
    <row r="21" spans="1:8" x14ac:dyDescent="0.25">
      <c r="A21" s="18">
        <v>9</v>
      </c>
      <c r="B21" s="51" t="s">
        <v>48</v>
      </c>
      <c r="C21" s="18">
        <v>2</v>
      </c>
      <c r="D21" s="18" t="s">
        <v>5</v>
      </c>
      <c r="E21" s="18" t="s">
        <v>34</v>
      </c>
      <c r="F21" s="53">
        <v>2</v>
      </c>
      <c r="G21" s="52"/>
      <c r="H21" s="54">
        <f t="shared" si="0"/>
        <v>0</v>
      </c>
    </row>
    <row r="22" spans="1:8" x14ac:dyDescent="0.25">
      <c r="A22" s="18">
        <v>10</v>
      </c>
      <c r="B22" s="51" t="s">
        <v>49</v>
      </c>
      <c r="C22" s="18">
        <v>2</v>
      </c>
      <c r="D22" s="18" t="s">
        <v>5</v>
      </c>
      <c r="E22" s="18" t="s">
        <v>34</v>
      </c>
      <c r="F22" s="53">
        <v>3</v>
      </c>
      <c r="G22" s="52"/>
      <c r="H22" s="54">
        <f t="shared" si="0"/>
        <v>0</v>
      </c>
    </row>
    <row r="23" spans="1:8" x14ac:dyDescent="0.25">
      <c r="A23" s="18">
        <v>11</v>
      </c>
      <c r="B23" s="51" t="s">
        <v>49</v>
      </c>
      <c r="C23" s="18">
        <v>2</v>
      </c>
      <c r="D23" s="18" t="s">
        <v>5</v>
      </c>
      <c r="E23" s="18" t="s">
        <v>34</v>
      </c>
      <c r="F23" s="53">
        <v>2</v>
      </c>
      <c r="G23" s="52"/>
      <c r="H23" s="54">
        <f t="shared" si="0"/>
        <v>0</v>
      </c>
    </row>
    <row r="24" spans="1:8" x14ac:dyDescent="0.25">
      <c r="A24" s="18">
        <v>12</v>
      </c>
      <c r="B24" s="51" t="s">
        <v>50</v>
      </c>
      <c r="C24" s="18">
        <v>2</v>
      </c>
      <c r="D24" s="18" t="s">
        <v>5</v>
      </c>
      <c r="E24" s="18" t="s">
        <v>34</v>
      </c>
      <c r="F24" s="53">
        <v>1</v>
      </c>
      <c r="G24" s="52"/>
      <c r="H24" s="54">
        <f t="shared" si="0"/>
        <v>0</v>
      </c>
    </row>
    <row r="25" spans="1:8" x14ac:dyDescent="0.25">
      <c r="A25" s="18">
        <v>13</v>
      </c>
      <c r="B25" s="51" t="s">
        <v>51</v>
      </c>
      <c r="C25" s="18">
        <v>2</v>
      </c>
      <c r="D25" s="18" t="s">
        <v>5</v>
      </c>
      <c r="E25" s="18" t="s">
        <v>34</v>
      </c>
      <c r="F25" s="53">
        <v>1</v>
      </c>
      <c r="G25" s="52"/>
      <c r="H25" s="54">
        <f t="shared" si="0"/>
        <v>0</v>
      </c>
    </row>
    <row r="26" spans="1:8" x14ac:dyDescent="0.25">
      <c r="A26" s="18">
        <v>14</v>
      </c>
      <c r="B26" s="51" t="s">
        <v>52</v>
      </c>
      <c r="C26" s="18">
        <v>2</v>
      </c>
      <c r="D26" s="18" t="s">
        <v>5</v>
      </c>
      <c r="E26" s="18" t="s">
        <v>34</v>
      </c>
      <c r="F26" s="53">
        <v>1</v>
      </c>
      <c r="G26" s="52"/>
      <c r="H26" s="54">
        <f t="shared" si="0"/>
        <v>0</v>
      </c>
    </row>
    <row r="27" spans="1:8" x14ac:dyDescent="0.25">
      <c r="A27" s="18">
        <v>15</v>
      </c>
      <c r="B27" s="51" t="s">
        <v>53</v>
      </c>
      <c r="C27" s="18">
        <v>2</v>
      </c>
      <c r="D27" s="18" t="s">
        <v>5</v>
      </c>
      <c r="E27" s="18" t="s">
        <v>34</v>
      </c>
      <c r="F27" s="53">
        <v>2</v>
      </c>
      <c r="G27" s="52"/>
      <c r="H27" s="54">
        <f t="shared" si="0"/>
        <v>0</v>
      </c>
    </row>
    <row r="28" spans="1:8" x14ac:dyDescent="0.25">
      <c r="A28" s="18">
        <v>16</v>
      </c>
      <c r="B28" s="51" t="s">
        <v>54</v>
      </c>
      <c r="C28" s="18">
        <v>2</v>
      </c>
      <c r="D28" s="18" t="s">
        <v>5</v>
      </c>
      <c r="E28" s="18" t="s">
        <v>34</v>
      </c>
      <c r="F28" s="53">
        <v>6</v>
      </c>
      <c r="G28" s="52"/>
      <c r="H28" s="54">
        <f t="shared" si="0"/>
        <v>0</v>
      </c>
    </row>
    <row r="29" spans="1:8" x14ac:dyDescent="0.25">
      <c r="A29" s="18">
        <v>17</v>
      </c>
      <c r="B29" s="51" t="s">
        <v>55</v>
      </c>
      <c r="C29" s="18">
        <v>2</v>
      </c>
      <c r="D29" s="18" t="s">
        <v>5</v>
      </c>
      <c r="E29" s="18" t="s">
        <v>34</v>
      </c>
      <c r="F29" s="53">
        <v>1</v>
      </c>
      <c r="G29" s="52"/>
      <c r="H29" s="54">
        <f t="shared" si="0"/>
        <v>0</v>
      </c>
    </row>
    <row r="30" spans="1:8" x14ac:dyDescent="0.25">
      <c r="A30" s="18">
        <v>18</v>
      </c>
      <c r="B30" s="51" t="s">
        <v>56</v>
      </c>
      <c r="C30" s="18">
        <v>2</v>
      </c>
      <c r="D30" s="18" t="s">
        <v>5</v>
      </c>
      <c r="E30" s="18" t="s">
        <v>34</v>
      </c>
      <c r="F30" s="53">
        <v>1</v>
      </c>
      <c r="G30" s="52"/>
      <c r="H30" s="54">
        <f t="shared" si="0"/>
        <v>0</v>
      </c>
    </row>
    <row r="31" spans="1:8" x14ac:dyDescent="0.25">
      <c r="A31" s="18">
        <v>19</v>
      </c>
      <c r="B31" s="51" t="s">
        <v>57</v>
      </c>
      <c r="C31" s="18">
        <v>2</v>
      </c>
      <c r="D31" s="18" t="s">
        <v>5</v>
      </c>
      <c r="E31" s="18" t="s">
        <v>34</v>
      </c>
      <c r="F31" s="53">
        <v>1</v>
      </c>
      <c r="G31" s="52"/>
      <c r="H31" s="54">
        <f t="shared" si="0"/>
        <v>0</v>
      </c>
    </row>
    <row r="32" spans="1:8" x14ac:dyDescent="0.25">
      <c r="A32" s="18">
        <v>20</v>
      </c>
      <c r="B32" s="51" t="s">
        <v>58</v>
      </c>
      <c r="C32" s="18">
        <v>2</v>
      </c>
      <c r="D32" s="18" t="s">
        <v>5</v>
      </c>
      <c r="E32" s="18" t="s">
        <v>34</v>
      </c>
      <c r="F32" s="53">
        <v>1</v>
      </c>
      <c r="G32" s="52"/>
      <c r="H32" s="54">
        <f t="shared" si="0"/>
        <v>0</v>
      </c>
    </row>
    <row r="33" spans="1:8" x14ac:dyDescent="0.25">
      <c r="A33" s="18">
        <v>21</v>
      </c>
      <c r="B33" s="51" t="s">
        <v>59</v>
      </c>
      <c r="C33" s="18">
        <v>2</v>
      </c>
      <c r="D33" s="18" t="s">
        <v>5</v>
      </c>
      <c r="E33" s="18" t="s">
        <v>34</v>
      </c>
      <c r="F33" s="53">
        <v>3</v>
      </c>
      <c r="G33" s="52"/>
      <c r="H33" s="54">
        <f t="shared" si="0"/>
        <v>0</v>
      </c>
    </row>
    <row r="34" spans="1:8" x14ac:dyDescent="0.25">
      <c r="A34" s="18">
        <v>22</v>
      </c>
      <c r="B34" s="51" t="s">
        <v>60</v>
      </c>
      <c r="C34" s="18">
        <v>2</v>
      </c>
      <c r="D34" s="18" t="s">
        <v>5</v>
      </c>
      <c r="E34" s="18" t="s">
        <v>34</v>
      </c>
      <c r="F34" s="53">
        <v>3</v>
      </c>
      <c r="G34" s="52"/>
      <c r="H34" s="54">
        <f t="shared" si="0"/>
        <v>0</v>
      </c>
    </row>
    <row r="35" spans="1:8" x14ac:dyDescent="0.25">
      <c r="A35" s="18">
        <v>23</v>
      </c>
      <c r="B35" s="51" t="s">
        <v>61</v>
      </c>
      <c r="C35" s="18">
        <v>2</v>
      </c>
      <c r="D35" s="18" t="s">
        <v>5</v>
      </c>
      <c r="E35" s="18" t="s">
        <v>34</v>
      </c>
      <c r="F35" s="53">
        <v>3</v>
      </c>
      <c r="G35" s="52"/>
      <c r="H35" s="54">
        <f t="shared" si="0"/>
        <v>0</v>
      </c>
    </row>
    <row r="36" spans="1:8" x14ac:dyDescent="0.25">
      <c r="A36" s="18">
        <v>24</v>
      </c>
      <c r="B36" s="51" t="s">
        <v>62</v>
      </c>
      <c r="C36" s="18">
        <v>2</v>
      </c>
      <c r="D36" s="18" t="s">
        <v>5</v>
      </c>
      <c r="E36" s="18" t="s">
        <v>34</v>
      </c>
      <c r="F36" s="53">
        <v>3</v>
      </c>
      <c r="G36" s="52"/>
      <c r="H36" s="54">
        <f t="shared" si="0"/>
        <v>0</v>
      </c>
    </row>
    <row r="37" spans="1:8" x14ac:dyDescent="0.25">
      <c r="A37" s="18">
        <v>25</v>
      </c>
      <c r="B37" s="51" t="s">
        <v>63</v>
      </c>
      <c r="C37" s="18">
        <v>2</v>
      </c>
      <c r="D37" s="18" t="s">
        <v>5</v>
      </c>
      <c r="E37" s="18" t="s">
        <v>34</v>
      </c>
      <c r="F37" s="53">
        <v>1</v>
      </c>
      <c r="G37" s="52"/>
      <c r="H37" s="54">
        <f t="shared" si="0"/>
        <v>0</v>
      </c>
    </row>
    <row r="38" spans="1:8" ht="25.5" x14ac:dyDescent="0.25">
      <c r="A38" s="18">
        <v>26</v>
      </c>
      <c r="B38" s="51" t="s">
        <v>64</v>
      </c>
      <c r="C38" s="18">
        <v>2</v>
      </c>
      <c r="D38" s="18" t="s">
        <v>5</v>
      </c>
      <c r="E38" s="18" t="s">
        <v>34</v>
      </c>
      <c r="F38" s="53">
        <v>1</v>
      </c>
      <c r="G38" s="52"/>
      <c r="H38" s="54">
        <f t="shared" si="0"/>
        <v>0</v>
      </c>
    </row>
    <row r="39" spans="1:8" x14ac:dyDescent="0.25">
      <c r="A39" s="18">
        <v>27</v>
      </c>
      <c r="B39" s="51" t="s">
        <v>65</v>
      </c>
      <c r="C39" s="18">
        <v>2</v>
      </c>
      <c r="D39" s="18" t="s">
        <v>5</v>
      </c>
      <c r="E39" s="18" t="s">
        <v>34</v>
      </c>
      <c r="F39" s="53">
        <v>1</v>
      </c>
      <c r="G39" s="52"/>
      <c r="H39" s="54">
        <f t="shared" si="0"/>
        <v>0</v>
      </c>
    </row>
    <row r="40" spans="1:8" x14ac:dyDescent="0.25">
      <c r="A40" s="18">
        <v>28</v>
      </c>
      <c r="B40" s="51" t="s">
        <v>66</v>
      </c>
      <c r="C40" s="18">
        <v>2</v>
      </c>
      <c r="D40" s="18" t="s">
        <v>5</v>
      </c>
      <c r="E40" s="18" t="s">
        <v>34</v>
      </c>
      <c r="F40" s="53">
        <v>1</v>
      </c>
      <c r="G40" s="52"/>
      <c r="H40" s="54">
        <f t="shared" si="0"/>
        <v>0</v>
      </c>
    </row>
    <row r="41" spans="1:8" x14ac:dyDescent="0.25">
      <c r="A41" s="18">
        <v>29</v>
      </c>
      <c r="B41" s="51" t="s">
        <v>67</v>
      </c>
      <c r="C41" s="18">
        <v>2</v>
      </c>
      <c r="D41" s="18" t="s">
        <v>5</v>
      </c>
      <c r="E41" s="18" t="s">
        <v>34</v>
      </c>
      <c r="F41" s="53">
        <v>1</v>
      </c>
      <c r="G41" s="52"/>
      <c r="H41" s="54">
        <f t="shared" si="0"/>
        <v>0</v>
      </c>
    </row>
    <row r="42" spans="1:8" x14ac:dyDescent="0.25">
      <c r="A42" s="18">
        <v>30</v>
      </c>
      <c r="B42" s="51" t="s">
        <v>68</v>
      </c>
      <c r="C42" s="18">
        <v>2</v>
      </c>
      <c r="D42" s="18" t="s">
        <v>5</v>
      </c>
      <c r="E42" s="18" t="s">
        <v>34</v>
      </c>
      <c r="F42" s="53">
        <v>1</v>
      </c>
      <c r="G42" s="52"/>
      <c r="H42" s="54">
        <f t="shared" si="0"/>
        <v>0</v>
      </c>
    </row>
    <row r="43" spans="1:8" x14ac:dyDescent="0.25">
      <c r="A43" s="18">
        <v>31</v>
      </c>
      <c r="B43" s="51" t="s">
        <v>69</v>
      </c>
      <c r="C43" s="18">
        <v>2</v>
      </c>
      <c r="D43" s="18" t="s">
        <v>5</v>
      </c>
      <c r="E43" s="18" t="s">
        <v>34</v>
      </c>
      <c r="F43" s="53">
        <v>8</v>
      </c>
      <c r="G43" s="52"/>
      <c r="H43" s="54">
        <f t="shared" si="0"/>
        <v>0</v>
      </c>
    </row>
    <row r="44" spans="1:8" x14ac:dyDescent="0.25">
      <c r="A44" s="18">
        <v>32</v>
      </c>
      <c r="B44" s="51" t="s">
        <v>70</v>
      </c>
      <c r="C44" s="18">
        <v>2</v>
      </c>
      <c r="D44" s="18" t="s">
        <v>5</v>
      </c>
      <c r="E44" s="18" t="s">
        <v>34</v>
      </c>
      <c r="F44" s="53">
        <v>1</v>
      </c>
      <c r="G44" s="52"/>
      <c r="H44" s="54">
        <f t="shared" si="0"/>
        <v>0</v>
      </c>
    </row>
    <row r="45" spans="1:8" ht="25.5" x14ac:dyDescent="0.25">
      <c r="A45" s="18">
        <v>33</v>
      </c>
      <c r="B45" s="51" t="s">
        <v>71</v>
      </c>
      <c r="C45" s="18">
        <v>2</v>
      </c>
      <c r="D45" s="18" t="s">
        <v>5</v>
      </c>
      <c r="E45" s="18" t="s">
        <v>34</v>
      </c>
      <c r="F45" s="53">
        <v>1</v>
      </c>
      <c r="G45" s="52"/>
      <c r="H45" s="54">
        <f t="shared" si="0"/>
        <v>0</v>
      </c>
    </row>
    <row r="46" spans="1:8" x14ac:dyDescent="0.25">
      <c r="A46" s="18">
        <v>34</v>
      </c>
      <c r="B46" s="51" t="s">
        <v>72</v>
      </c>
      <c r="C46" s="18">
        <v>2</v>
      </c>
      <c r="D46" s="18" t="s">
        <v>5</v>
      </c>
      <c r="E46" s="18" t="s">
        <v>34</v>
      </c>
      <c r="F46" s="53">
        <v>2</v>
      </c>
      <c r="G46" s="52"/>
      <c r="H46" s="54">
        <f t="shared" si="0"/>
        <v>0</v>
      </c>
    </row>
    <row r="47" spans="1:8" x14ac:dyDescent="0.25">
      <c r="A47" s="18">
        <v>35</v>
      </c>
      <c r="B47" s="51" t="s">
        <v>73</v>
      </c>
      <c r="C47" s="18">
        <v>2</v>
      </c>
      <c r="D47" s="18" t="s">
        <v>5</v>
      </c>
      <c r="E47" s="18" t="s">
        <v>34</v>
      </c>
      <c r="F47" s="53">
        <v>1</v>
      </c>
      <c r="G47" s="52"/>
      <c r="H47" s="54">
        <f t="shared" si="0"/>
        <v>0</v>
      </c>
    </row>
    <row r="48" spans="1:8" x14ac:dyDescent="0.25">
      <c r="A48" s="18">
        <v>36</v>
      </c>
      <c r="B48" s="51" t="s">
        <v>74</v>
      </c>
      <c r="C48" s="18">
        <v>2</v>
      </c>
      <c r="D48" s="18" t="s">
        <v>5</v>
      </c>
      <c r="E48" s="18" t="s">
        <v>34</v>
      </c>
      <c r="F48" s="53">
        <v>2</v>
      </c>
      <c r="G48" s="52"/>
      <c r="H48" s="54">
        <f t="shared" si="0"/>
        <v>0</v>
      </c>
    </row>
    <row r="49" spans="1:12" x14ac:dyDescent="0.25">
      <c r="A49" s="18">
        <v>37</v>
      </c>
      <c r="B49" s="51" t="s">
        <v>75</v>
      </c>
      <c r="C49" s="18">
        <v>2</v>
      </c>
      <c r="D49" s="18" t="s">
        <v>5</v>
      </c>
      <c r="E49" s="18" t="s">
        <v>34</v>
      </c>
      <c r="F49" s="53">
        <v>2</v>
      </c>
      <c r="G49" s="52"/>
      <c r="H49" s="54">
        <f t="shared" si="0"/>
        <v>0</v>
      </c>
    </row>
    <row r="50" spans="1:12" x14ac:dyDescent="0.25">
      <c r="A50" s="18">
        <v>38</v>
      </c>
      <c r="B50" s="51" t="s">
        <v>76</v>
      </c>
      <c r="C50" s="18">
        <v>2</v>
      </c>
      <c r="D50" s="18" t="s">
        <v>5</v>
      </c>
      <c r="E50" s="18" t="s">
        <v>34</v>
      </c>
      <c r="F50" s="53">
        <v>100</v>
      </c>
      <c r="G50" s="52"/>
      <c r="H50" s="54">
        <f t="shared" si="0"/>
        <v>0</v>
      </c>
    </row>
    <row r="51" spans="1:12" x14ac:dyDescent="0.25">
      <c r="A51" s="18">
        <v>39</v>
      </c>
      <c r="B51" s="51" t="s">
        <v>77</v>
      </c>
      <c r="C51" s="18">
        <v>2</v>
      </c>
      <c r="D51" s="18" t="s">
        <v>5</v>
      </c>
      <c r="E51" s="18" t="s">
        <v>34</v>
      </c>
      <c r="F51" s="53">
        <v>3</v>
      </c>
      <c r="G51" s="52"/>
      <c r="H51" s="54">
        <f t="shared" si="0"/>
        <v>0</v>
      </c>
    </row>
    <row r="52" spans="1:12" x14ac:dyDescent="0.25">
      <c r="A52" s="18">
        <v>40</v>
      </c>
      <c r="B52" s="51" t="s">
        <v>78</v>
      </c>
      <c r="C52" s="18">
        <v>2</v>
      </c>
      <c r="D52" s="18" t="s">
        <v>5</v>
      </c>
      <c r="E52" s="18" t="s">
        <v>34</v>
      </c>
      <c r="F52" s="53">
        <v>2</v>
      </c>
      <c r="G52" s="52"/>
      <c r="H52" s="54">
        <f t="shared" si="0"/>
        <v>0</v>
      </c>
    </row>
    <row r="53" spans="1:12" x14ac:dyDescent="0.25">
      <c r="A53" s="35" t="s">
        <v>12</v>
      </c>
      <c r="B53" s="36"/>
      <c r="C53" s="16"/>
      <c r="D53" s="16"/>
      <c r="E53" s="16"/>
      <c r="F53" s="16"/>
      <c r="G53" s="20"/>
      <c r="H53" s="23">
        <f>SUM(H9:H11)</f>
        <v>0</v>
      </c>
    </row>
    <row r="54" spans="1:12" x14ac:dyDescent="0.25">
      <c r="A54" s="37" t="s">
        <v>14</v>
      </c>
      <c r="B54" s="37"/>
      <c r="C54" s="14"/>
      <c r="D54" s="14"/>
      <c r="E54" s="14"/>
      <c r="F54" s="14"/>
      <c r="G54" s="14"/>
      <c r="H54" s="24"/>
    </row>
    <row r="55" spans="1:12" x14ac:dyDescent="0.25">
      <c r="A55" s="38" t="s">
        <v>15</v>
      </c>
      <c r="B55" s="39"/>
      <c r="C55" s="15"/>
      <c r="D55" s="15"/>
      <c r="E55" s="15"/>
      <c r="F55" s="15"/>
      <c r="G55" s="21"/>
      <c r="H55" s="22">
        <f>SUMIF(C9:C52,"=2",H9:H52)</f>
        <v>0</v>
      </c>
    </row>
    <row r="56" spans="1:12" x14ac:dyDescent="0.25">
      <c r="A56" s="38" t="s">
        <v>16</v>
      </c>
      <c r="B56" s="39"/>
      <c r="C56" s="15"/>
      <c r="D56" s="15"/>
      <c r="E56" s="15"/>
      <c r="F56" s="15"/>
      <c r="G56" s="21"/>
      <c r="H56" s="22">
        <f>H53-H55</f>
        <v>0</v>
      </c>
    </row>
    <row r="57" spans="1:12" ht="38.25" customHeight="1" x14ac:dyDescent="0.25">
      <c r="A57" s="55" t="s">
        <v>35</v>
      </c>
      <c r="B57" s="55"/>
      <c r="C57" s="55"/>
      <c r="D57" s="55"/>
      <c r="E57" s="55"/>
      <c r="F57" s="55"/>
    </row>
    <row r="58" spans="1:12" x14ac:dyDescent="0.25">
      <c r="A58" s="1"/>
      <c r="D58" s="1"/>
      <c r="E58" s="1"/>
      <c r="F58" s="2"/>
    </row>
    <row r="59" spans="1:12" x14ac:dyDescent="0.25">
      <c r="A59" s="33" t="s">
        <v>17</v>
      </c>
      <c r="B59" s="33"/>
      <c r="C59" s="26"/>
      <c r="D59" s="26"/>
      <c r="E59" s="26"/>
      <c r="F59" s="11"/>
      <c r="G59" s="26"/>
      <c r="H59" s="26"/>
      <c r="I59" s="26"/>
      <c r="J59" s="26"/>
      <c r="K59" s="26"/>
      <c r="L59" s="26"/>
    </row>
    <row r="60" spans="1:12" x14ac:dyDescent="0.25">
      <c r="A60" s="33" t="s">
        <v>18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7"/>
    </row>
    <row r="61" spans="1:12" x14ac:dyDescent="0.25">
      <c r="A61" s="34" t="s">
        <v>19</v>
      </c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7"/>
    </row>
    <row r="62" spans="1:12" x14ac:dyDescent="0.25">
      <c r="A62" s="33" t="s">
        <v>20</v>
      </c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7"/>
    </row>
    <row r="63" spans="1:12" x14ac:dyDescent="0.25">
      <c r="A63" s="33" t="s">
        <v>21</v>
      </c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7"/>
    </row>
    <row r="64" spans="1:12" ht="40.5" customHeight="1" x14ac:dyDescent="0.25">
      <c r="A64" s="28" t="s">
        <v>36</v>
      </c>
      <c r="B64" s="28"/>
      <c r="C64" s="28"/>
      <c r="D64" s="28"/>
      <c r="E64" s="28"/>
      <c r="F64" s="28"/>
      <c r="G64" s="28"/>
      <c r="H64" s="28"/>
      <c r="I64" s="12"/>
      <c r="J64" s="12"/>
      <c r="K64" s="12"/>
      <c r="L64" s="7"/>
    </row>
    <row r="65" spans="1:8" x14ac:dyDescent="0.25">
      <c r="A65" s="1"/>
      <c r="D65" s="1"/>
      <c r="E65" s="1"/>
      <c r="F65" s="1"/>
      <c r="G65" s="1"/>
      <c r="H65" s="1"/>
    </row>
    <row r="66" spans="1:8" x14ac:dyDescent="0.25">
      <c r="A66" s="32" t="s">
        <v>23</v>
      </c>
      <c r="B66" s="32"/>
      <c r="C66" s="32" t="s">
        <v>24</v>
      </c>
      <c r="D66" s="32"/>
      <c r="E66" s="32"/>
      <c r="F66" s="8"/>
      <c r="G66" s="1"/>
      <c r="H66" s="1"/>
    </row>
    <row r="67" spans="1:8" x14ac:dyDescent="0.25">
      <c r="A67" s="29" t="s">
        <v>25</v>
      </c>
      <c r="B67" s="30"/>
      <c r="C67" s="30"/>
      <c r="D67" s="30"/>
      <c r="E67" s="31"/>
      <c r="F67" s="8"/>
      <c r="G67" s="1"/>
      <c r="H67" s="1"/>
    </row>
    <row r="68" spans="1:8" x14ac:dyDescent="0.25">
      <c r="A68" s="32" t="s">
        <v>30</v>
      </c>
      <c r="B68" s="32"/>
      <c r="C68" s="32" t="s">
        <v>22</v>
      </c>
      <c r="D68" s="32"/>
      <c r="E68" s="32"/>
      <c r="F68" s="8"/>
      <c r="G68" s="1"/>
      <c r="H68" s="1"/>
    </row>
    <row r="69" spans="1:8" x14ac:dyDescent="0.25">
      <c r="A69" s="32" t="s">
        <v>31</v>
      </c>
      <c r="B69" s="32"/>
      <c r="C69" s="32" t="s">
        <v>22</v>
      </c>
      <c r="D69" s="32"/>
      <c r="E69" s="32"/>
      <c r="F69" s="8"/>
      <c r="G69" s="1"/>
      <c r="H69" s="1"/>
    </row>
    <row r="70" spans="1:8" x14ac:dyDescent="0.25">
      <c r="A70" s="32" t="s">
        <v>32</v>
      </c>
      <c r="B70" s="32"/>
      <c r="C70" s="32" t="s">
        <v>22</v>
      </c>
      <c r="D70" s="32"/>
      <c r="E70" s="32"/>
      <c r="F70" s="8"/>
      <c r="G70" s="1"/>
      <c r="H70" s="1"/>
    </row>
    <row r="71" spans="1:8" ht="42.75" customHeight="1" x14ac:dyDescent="0.25">
      <c r="A71" s="25" t="s">
        <v>37</v>
      </c>
      <c r="B71" s="25"/>
      <c r="C71" s="25"/>
      <c r="D71" s="25"/>
      <c r="E71" s="25"/>
      <c r="F71" s="8"/>
      <c r="G71" s="1"/>
      <c r="H71" s="1"/>
    </row>
    <row r="72" spans="1:8" x14ac:dyDescent="0.25">
      <c r="A72" s="1"/>
      <c r="B72" s="26"/>
      <c r="C72" s="26"/>
      <c r="D72" s="11"/>
      <c r="E72" s="11"/>
      <c r="F72" s="11"/>
      <c r="G72" s="1"/>
      <c r="H72" s="1"/>
    </row>
    <row r="73" spans="1:8" x14ac:dyDescent="0.25">
      <c r="A73" s="1"/>
      <c r="B73" s="9" t="s">
        <v>26</v>
      </c>
      <c r="D73" s="1"/>
      <c r="E73" s="1"/>
      <c r="F73" s="1"/>
      <c r="G73" s="1"/>
      <c r="H73" s="1"/>
    </row>
    <row r="74" spans="1:8" x14ac:dyDescent="0.25">
      <c r="A74" s="1"/>
      <c r="B74" s="9"/>
      <c r="D74" s="1"/>
      <c r="E74" s="1"/>
      <c r="F74" s="1"/>
      <c r="G74" s="1"/>
      <c r="H74" s="1"/>
    </row>
    <row r="75" spans="1:8" x14ac:dyDescent="0.25">
      <c r="A75" s="1"/>
      <c r="B75" s="27" t="s">
        <v>27</v>
      </c>
      <c r="C75" s="27"/>
      <c r="D75" s="1"/>
      <c r="E75" s="1"/>
      <c r="F75" s="1"/>
      <c r="G75" s="1"/>
      <c r="H75" s="1"/>
    </row>
    <row r="76" spans="1:8" ht="18.75" x14ac:dyDescent="0.25">
      <c r="A76" s="1"/>
      <c r="B76" s="10" t="s">
        <v>28</v>
      </c>
      <c r="D76" s="1"/>
      <c r="E76" s="1"/>
      <c r="F76" s="1"/>
      <c r="G76" s="1"/>
      <c r="H76" s="1"/>
    </row>
    <row r="77" spans="1:8" x14ac:dyDescent="0.25">
      <c r="A77" s="1"/>
      <c r="B77" s="27" t="s">
        <v>27</v>
      </c>
      <c r="C77" s="27"/>
      <c r="D77" s="1"/>
      <c r="E77" s="1"/>
      <c r="F77" s="1"/>
      <c r="G77" s="1"/>
      <c r="H77" s="1"/>
    </row>
    <row r="78" spans="1:8" ht="18.75" x14ac:dyDescent="0.25">
      <c r="A78" s="1"/>
      <c r="B78" s="10" t="s">
        <v>29</v>
      </c>
      <c r="D78" s="1"/>
      <c r="E78" s="1"/>
      <c r="F78" s="1"/>
      <c r="G78" s="1"/>
      <c r="H78" s="1"/>
    </row>
  </sheetData>
  <sheetProtection formatCells="0" formatColumns="0" formatRows="0"/>
  <mergeCells count="35">
    <mergeCell ref="A67:E67"/>
    <mergeCell ref="C68:E68"/>
    <mergeCell ref="C69:E69"/>
    <mergeCell ref="C70:E70"/>
    <mergeCell ref="A71:E71"/>
    <mergeCell ref="B72:C72"/>
    <mergeCell ref="A61:K61"/>
    <mergeCell ref="A62:K62"/>
    <mergeCell ref="A63:K63"/>
    <mergeCell ref="A64:H64"/>
    <mergeCell ref="A66:B66"/>
    <mergeCell ref="C66:E66"/>
    <mergeCell ref="A57:F57"/>
    <mergeCell ref="C59:E59"/>
    <mergeCell ref="G59:H59"/>
    <mergeCell ref="I59:J59"/>
    <mergeCell ref="K59:L59"/>
    <mergeCell ref="A60:K60"/>
    <mergeCell ref="B75:C75"/>
    <mergeCell ref="B77:C77"/>
    <mergeCell ref="A59:B59"/>
    <mergeCell ref="A68:B68"/>
    <mergeCell ref="A69:B69"/>
    <mergeCell ref="A70:B70"/>
    <mergeCell ref="A53:B53"/>
    <mergeCell ref="A54:B54"/>
    <mergeCell ref="A55:B55"/>
    <mergeCell ref="A56:B56"/>
    <mergeCell ref="A7:F7"/>
    <mergeCell ref="A1:H1"/>
    <mergeCell ref="A2:H2"/>
    <mergeCell ref="A3:F3"/>
    <mergeCell ref="A4:F4"/>
    <mergeCell ref="A5:F5"/>
    <mergeCell ref="A6:F6"/>
  </mergeCells>
  <pageMargins left="0.62992125984251968" right="1.0236220472440944" top="0.74803149606299213" bottom="0.35433070866141736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 (3)</vt:lpstr>
      <vt:lpstr>'Форма КП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Савчук Сергей Викторович</dc:creator>
  <cp:lastModifiedBy>Сопельник Андрей Юрьевич</cp:lastModifiedBy>
  <cp:lastPrinted>2020-01-13T08:27:42Z</cp:lastPrinted>
  <dcterms:created xsi:type="dcterms:W3CDTF">2019-04-21T10:40:05Z</dcterms:created>
  <dcterms:modified xsi:type="dcterms:W3CDTF">2024-02-15T14:08:48Z</dcterms:modified>
</cp:coreProperties>
</file>